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1325"/>
  </bookViews>
  <sheets>
    <sheet name="орбитальная 66,6" sheetId="1" r:id="rId1"/>
  </sheets>
  <calcPr calcId="145621"/>
</workbook>
</file>

<file path=xl/calcChain.xml><?xml version="1.0" encoding="utf-8"?>
<calcChain xmlns="http://schemas.openxmlformats.org/spreadsheetml/2006/main">
  <c r="G89" i="1" l="1"/>
  <c r="G88" i="1"/>
  <c r="G91" i="1" s="1"/>
  <c r="G87" i="1"/>
  <c r="G83" i="1"/>
  <c r="G82" i="1"/>
  <c r="G81" i="1"/>
  <c r="G80" i="1"/>
  <c r="G79" i="1"/>
  <c r="G78" i="1"/>
  <c r="G74" i="1"/>
  <c r="G73" i="1"/>
  <c r="G72" i="1"/>
  <c r="G84" i="1" s="1"/>
  <c r="G68" i="1"/>
  <c r="G67" i="1"/>
  <c r="G66" i="1"/>
  <c r="G64" i="1"/>
  <c r="G63" i="1"/>
  <c r="G62" i="1"/>
  <c r="G61" i="1"/>
  <c r="G60" i="1"/>
  <c r="G59" i="1"/>
  <c r="G58" i="1"/>
  <c r="G57" i="1"/>
  <c r="G56" i="1"/>
  <c r="G55" i="1"/>
  <c r="G54" i="1"/>
  <c r="G69" i="1" s="1"/>
  <c r="G43" i="1"/>
  <c r="G42" i="1"/>
  <c r="G41" i="1"/>
  <c r="G40" i="1"/>
  <c r="G39" i="1"/>
  <c r="G45" i="1" s="1"/>
  <c r="G38" i="1"/>
  <c r="G31" i="1"/>
  <c r="G30" i="1"/>
  <c r="G29" i="1"/>
  <c r="G28" i="1"/>
  <c r="G24" i="1"/>
  <c r="G23" i="1"/>
  <c r="G20" i="1"/>
  <c r="G14" i="1"/>
  <c r="G13" i="1"/>
  <c r="G12" i="1"/>
  <c r="G11" i="1"/>
  <c r="G10" i="1"/>
  <c r="G9" i="1"/>
  <c r="G15" i="1" s="1"/>
</calcChain>
</file>

<file path=xl/sharedStrings.xml><?xml version="1.0" encoding="utf-8"?>
<sst xmlns="http://schemas.openxmlformats.org/spreadsheetml/2006/main" count="155" uniqueCount="95">
  <si>
    <t>Приложение к п.п.7.6.</t>
  </si>
  <si>
    <t>о выполненных работах и списании материалов в жилом доме: Орбитальная 66/6</t>
  </si>
  <si>
    <t xml:space="preserve"> 2019 год</t>
  </si>
  <si>
    <t xml:space="preserve">                  ВИД РАБОТ</t>
  </si>
  <si>
    <t>НАИМЕНОВАНИЕ МАТЕРИАЛОВ</t>
  </si>
  <si>
    <t>ЕД. ИЗМ</t>
  </si>
  <si>
    <t>ЦЕНА</t>
  </si>
  <si>
    <t>КОЛ-ВО</t>
  </si>
  <si>
    <t>СУММА</t>
  </si>
  <si>
    <t>в январе 2019 года</t>
  </si>
  <si>
    <t>замена стояка ЦО через перекрытие из кв. 142 в кв 161</t>
  </si>
  <si>
    <t>муфта 25</t>
  </si>
  <si>
    <t>шт</t>
  </si>
  <si>
    <t>муфта н/р 25*3/4</t>
  </si>
  <si>
    <t>Труба PN20 д25 стекл</t>
  </si>
  <si>
    <t>м</t>
  </si>
  <si>
    <t>Угольник 90L25</t>
  </si>
  <si>
    <t>Угольник 45L25</t>
  </si>
  <si>
    <t>американка в/н 3/4*</t>
  </si>
  <si>
    <t>Итого материалы</t>
  </si>
  <si>
    <t>в феврале 2019 года</t>
  </si>
  <si>
    <t>Смена патрона в общем коридоре возле кв. 1</t>
  </si>
  <si>
    <t>Патрон керам Е27</t>
  </si>
  <si>
    <t>Смена ламп в общем коридоре возле кв. 1</t>
  </si>
  <si>
    <t>лампа эл. 60 Вт</t>
  </si>
  <si>
    <t>в марте 2019 года</t>
  </si>
  <si>
    <t>опломбировка счетчика в кв.25,159-2 шт</t>
  </si>
  <si>
    <t>пломба антимагнитная роторная АП-2</t>
  </si>
  <si>
    <t xml:space="preserve"> В апреле 2019 года</t>
  </si>
  <si>
    <t xml:space="preserve">побелка деревьев </t>
  </si>
  <si>
    <t>известь паста</t>
  </si>
  <si>
    <t>кг</t>
  </si>
  <si>
    <t>кисть 30*120 мм</t>
  </si>
  <si>
    <t xml:space="preserve">смена ламп в ТП </t>
  </si>
  <si>
    <t xml:space="preserve">лампа 60 Вт </t>
  </si>
  <si>
    <t>опломбировка зажвижек в РУ под кв 1</t>
  </si>
  <si>
    <t>проволока пломбировочн 0,8 м</t>
  </si>
  <si>
    <t xml:space="preserve"> В мае 2019 года</t>
  </si>
  <si>
    <t xml:space="preserve"> В июне 2019 года</t>
  </si>
  <si>
    <t xml:space="preserve"> В июле 2019 года</t>
  </si>
  <si>
    <t>опломбировка счетчиков кв 95,107,55,79-4 шт</t>
  </si>
  <si>
    <t>пломба антимагнит роторная АП2</t>
  </si>
  <si>
    <t>замена манометров и термометров в РУ под кв 1</t>
  </si>
  <si>
    <t>манометр Мпа-1,6</t>
  </si>
  <si>
    <t>термометр ТТЖ-М</t>
  </si>
  <si>
    <t xml:space="preserve">покраска РУ </t>
  </si>
  <si>
    <t xml:space="preserve">эмаль ПФ-115 красн </t>
  </si>
  <si>
    <t>кисть плоск 76 мм</t>
  </si>
  <si>
    <t>Обраотка ТП после забоя канализации 100 м2</t>
  </si>
  <si>
    <t xml:space="preserve">известь хлорная </t>
  </si>
  <si>
    <t>в августе 2019</t>
  </si>
  <si>
    <t>В сентябре 2019</t>
  </si>
  <si>
    <t>В октябре 2019</t>
  </si>
  <si>
    <t>Замена стояков ЦО кв. 167, 110, 15</t>
  </si>
  <si>
    <t>Американка в/н 1* VALTEC</t>
  </si>
  <si>
    <t>Американка в/н 3/4* VALTEC</t>
  </si>
  <si>
    <t>муфта с метал. Вн/р 25/3/4*</t>
  </si>
  <si>
    <t>муфта с метал. н/р 25/3/4*</t>
  </si>
  <si>
    <t>труба PN 20 д 25 стекл</t>
  </si>
  <si>
    <t>угол 25 (45) Tebo</t>
  </si>
  <si>
    <t>угол 25 (90) Tebo</t>
  </si>
  <si>
    <t>хомут с шурупом 3/4* (25-28)</t>
  </si>
  <si>
    <t>Замена розеток на л/кл для работы маляров</t>
  </si>
  <si>
    <t>Розетка о/у РА 16</t>
  </si>
  <si>
    <t>Смена ламп в ТП под кв. 1-19</t>
  </si>
  <si>
    <t>Замена сбросных кранов в ТП под кв. 1-19</t>
  </si>
  <si>
    <t>кран шар. ОПТИМА баб Ду 20 г/г</t>
  </si>
  <si>
    <t>Кран шар ОПТИМА Ду  20 г/г</t>
  </si>
  <si>
    <t>опломбировка счетсиков кв. 21,118,26,55</t>
  </si>
  <si>
    <t>пломба антимагнит. Роторная АП2</t>
  </si>
  <si>
    <t>проволока пломбировочн. 0,8</t>
  </si>
  <si>
    <t>В ноябре 2019</t>
  </si>
  <si>
    <t xml:space="preserve">Замена участка ввода холодной воды, установка задвижки на вводе ХВ и замена теплового ввода </t>
  </si>
  <si>
    <t>Кран шар. "ALSO" КШФ Ду 80/65 РУ 1,6 Мпа</t>
  </si>
  <si>
    <t>Кран шар в/в 2* ручка</t>
  </si>
  <si>
    <t>Отвод КЗ Ду 89*3,5</t>
  </si>
  <si>
    <t>Труба 89*3,0</t>
  </si>
  <si>
    <t>Труба 102*3,0</t>
  </si>
  <si>
    <t>Крбид 121,75</t>
  </si>
  <si>
    <t>Кислород газообразн</t>
  </si>
  <si>
    <t>м3</t>
  </si>
  <si>
    <t>Отвод ст. 100</t>
  </si>
  <si>
    <t>Замена сбросного крана ХВ под кв. 11</t>
  </si>
  <si>
    <t>Кран шар. пластик Ду25</t>
  </si>
  <si>
    <t>Муфта пререх. 32*25</t>
  </si>
  <si>
    <t xml:space="preserve">Закрашивание графити </t>
  </si>
  <si>
    <t>Кисть плоск 100 мм</t>
  </si>
  <si>
    <t>Эмаль ПФ-115</t>
  </si>
  <si>
    <t>В декабре 2019</t>
  </si>
  <si>
    <t>Утепление теплового ввода</t>
  </si>
  <si>
    <t xml:space="preserve">Трубка ENERGOFLEX SUPER 89/9-2 </t>
  </si>
  <si>
    <t>Стяжки нейлон КСС 8*500</t>
  </si>
  <si>
    <t>Смена замка в электрощитовой</t>
  </si>
  <si>
    <t>Замок навесной 303F-75</t>
  </si>
  <si>
    <t>Смена ламп в ТП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</si>
</sst>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</font>
    <font>
      <b/>
      <sz val="11"/>
      <name val="Arial"/>
      <family val="2"/>
      <charset val="1"/>
    </font>
    <font>
      <sz val="10"/>
      <name val="Calibri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Border="0" applyProtection="0"/>
  </cellStyleXfs>
  <cellXfs count="25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1" applyNumberFormat="1" applyFont="1" applyFill="1" applyBorder="1" applyAlignment="1" applyProtection="1"/>
    <xf numFmtId="0" fontId="1" fillId="0" borderId="0" xfId="1" applyNumberFormat="1" applyFont="1" applyFill="1" applyBorder="1" applyAlignment="1" applyProtection="1">
      <alignment horizontal="center"/>
    </xf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3" fillId="0" borderId="1" xfId="1" applyNumberFormat="1" applyFont="1" applyFill="1" applyBorder="1" applyAlignment="1" applyProtection="1">
      <alignment horizontal="center"/>
    </xf>
    <xf numFmtId="0" fontId="3" fillId="0" borderId="1" xfId="1" applyNumberFormat="1" applyFont="1" applyFill="1" applyBorder="1" applyAlignment="1" applyProtection="1">
      <alignment horizontal="center" wrapText="1"/>
    </xf>
    <xf numFmtId="4" fontId="3" fillId="0" borderId="1" xfId="1" applyNumberFormat="1" applyFont="1" applyFill="1" applyBorder="1" applyAlignment="1" applyProtection="1">
      <alignment horizontal="center"/>
    </xf>
    <xf numFmtId="0" fontId="3" fillId="0" borderId="2" xfId="1" applyNumberFormat="1" applyFont="1" applyFill="1" applyBorder="1" applyAlignment="1" applyProtection="1">
      <alignment horizontal="center"/>
    </xf>
    <xf numFmtId="0" fontId="3" fillId="0" borderId="2" xfId="1" applyNumberFormat="1" applyFont="1" applyFill="1" applyBorder="1" applyAlignment="1" applyProtection="1">
      <alignment horizontal="center" wrapText="1"/>
    </xf>
    <xf numFmtId="4" fontId="3" fillId="0" borderId="2" xfId="1" applyNumberFormat="1" applyFont="1" applyFill="1" applyBorder="1" applyAlignment="1" applyProtection="1">
      <alignment horizontal="center"/>
    </xf>
    <xf numFmtId="0" fontId="3" fillId="0" borderId="2" xfId="1" applyNumberFormat="1" applyFont="1" applyFill="1" applyBorder="1" applyAlignment="1" applyProtection="1">
      <alignment horizontal="center"/>
    </xf>
    <xf numFmtId="0" fontId="3" fillId="0" borderId="2" xfId="1" applyNumberFormat="1" applyFont="1" applyFill="1" applyBorder="1" applyAlignment="1" applyProtection="1">
      <alignment horizontal="center" wrapText="1"/>
    </xf>
    <xf numFmtId="4" fontId="3" fillId="0" borderId="2" xfId="1" applyNumberFormat="1" applyFont="1" applyFill="1" applyBorder="1" applyAlignment="1" applyProtection="1">
      <alignment horizontal="center"/>
    </xf>
    <xf numFmtId="2" fontId="4" fillId="0" borderId="3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0" fontId="3" fillId="0" borderId="3" xfId="0" applyFont="1" applyBorder="1"/>
    <xf numFmtId="0" fontId="4" fillId="0" borderId="3" xfId="0" applyFont="1" applyBorder="1" applyAlignment="1">
      <alignment wrapText="1"/>
    </xf>
    <xf numFmtId="0" fontId="4" fillId="0" borderId="3" xfId="0" applyFont="1" applyBorder="1"/>
    <xf numFmtId="2" fontId="4" fillId="0" borderId="3" xfId="0" applyNumberFormat="1" applyFont="1" applyBorder="1" applyAlignment="1">
      <alignment wrapText="1" shrinkToFit="1"/>
    </xf>
    <xf numFmtId="2" fontId="5" fillId="0" borderId="3" xfId="0" applyNumberFormat="1" applyFont="1" applyBorder="1" applyAlignment="1">
      <alignment wrapText="1"/>
    </xf>
    <xf numFmtId="0" fontId="0" fillId="0" borderId="3" xfId="0" applyBorder="1"/>
    <xf numFmtId="0" fontId="3" fillId="2" borderId="3" xfId="0" applyFont="1" applyFill="1" applyBorder="1"/>
    <xf numFmtId="2" fontId="0" fillId="0" borderId="3" xfId="0" applyNumberFormat="1" applyBorder="1" applyAlignment="1">
      <alignment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91"/>
  <sheetViews>
    <sheetView tabSelected="1" topLeftCell="A80" workbookViewId="0">
      <selection activeCell="B86" sqref="B86"/>
    </sheetView>
  </sheetViews>
  <sheetFormatPr defaultRowHeight="12.75"/>
  <cols>
    <col min="2" max="2" width="24" customWidth="1"/>
    <col min="3" max="3" width="19.7109375" customWidth="1"/>
  </cols>
  <sheetData>
    <row r="3" spans="2:7" ht="15">
      <c r="B3" s="1" t="s">
        <v>0</v>
      </c>
      <c r="C3" s="2"/>
      <c r="D3" s="3"/>
    </row>
    <row r="4" spans="2:7" ht="15.75" customHeight="1">
      <c r="B4" s="4" t="s">
        <v>1</v>
      </c>
      <c r="C4" s="2"/>
      <c r="D4" s="5"/>
    </row>
    <row r="5" spans="2:7" ht="13.5" customHeight="1">
      <c r="B5" s="4" t="s">
        <v>2</v>
      </c>
      <c r="C5" s="2"/>
      <c r="D5" s="3"/>
    </row>
    <row r="6" spans="2:7" ht="25.5" customHeight="1">
      <c r="B6" s="6" t="s">
        <v>3</v>
      </c>
      <c r="C6" s="7" t="s">
        <v>4</v>
      </c>
      <c r="D6" s="7" t="s">
        <v>5</v>
      </c>
      <c r="E6" s="6" t="s">
        <v>6</v>
      </c>
      <c r="F6" s="7" t="s">
        <v>7</v>
      </c>
      <c r="G6" s="8" t="s">
        <v>8</v>
      </c>
    </row>
    <row r="7" spans="2:7" ht="32.25" customHeight="1">
      <c r="B7" s="9"/>
      <c r="C7" s="10"/>
      <c r="D7" s="10"/>
      <c r="E7" s="9"/>
      <c r="F7" s="10"/>
      <c r="G7" s="11"/>
    </row>
    <row r="8" spans="2:7" ht="18.75" customHeight="1">
      <c r="B8" s="12" t="s">
        <v>9</v>
      </c>
      <c r="C8" s="13"/>
      <c r="D8" s="13"/>
      <c r="E8" s="12"/>
      <c r="F8" s="13"/>
      <c r="G8" s="14"/>
    </row>
    <row r="9" spans="2:7" ht="47.25" customHeight="1">
      <c r="B9" s="15" t="s">
        <v>10</v>
      </c>
      <c r="C9" s="15" t="s">
        <v>11</v>
      </c>
      <c r="D9" s="15" t="s">
        <v>12</v>
      </c>
      <c r="E9" s="15">
        <v>3.1</v>
      </c>
      <c r="F9" s="15">
        <v>1</v>
      </c>
      <c r="G9" s="15">
        <f t="shared" ref="G9:G14" si="0">E9*F9</f>
        <v>3.1</v>
      </c>
    </row>
    <row r="10" spans="2:7" ht="28.5" customHeight="1">
      <c r="B10" s="15"/>
      <c r="C10" s="15" t="s">
        <v>13</v>
      </c>
      <c r="D10" s="15" t="s">
        <v>12</v>
      </c>
      <c r="E10" s="15">
        <v>44</v>
      </c>
      <c r="F10" s="15">
        <v>1</v>
      </c>
      <c r="G10" s="15">
        <f t="shared" si="0"/>
        <v>44</v>
      </c>
    </row>
    <row r="11" spans="2:7" ht="28.5">
      <c r="B11" s="15"/>
      <c r="C11" s="15" t="s">
        <v>14</v>
      </c>
      <c r="D11" s="15" t="s">
        <v>15</v>
      </c>
      <c r="E11" s="15">
        <v>51.67</v>
      </c>
      <c r="F11" s="15">
        <v>3</v>
      </c>
      <c r="G11" s="15">
        <f t="shared" si="0"/>
        <v>155.01</v>
      </c>
    </row>
    <row r="12" spans="2:7" ht="14.25">
      <c r="B12" s="15"/>
      <c r="C12" s="15" t="s">
        <v>16</v>
      </c>
      <c r="D12" s="15" t="s">
        <v>12</v>
      </c>
      <c r="E12" s="15">
        <v>5.3</v>
      </c>
      <c r="F12" s="15">
        <v>1</v>
      </c>
      <c r="G12" s="15">
        <f t="shared" si="0"/>
        <v>5.3</v>
      </c>
    </row>
    <row r="13" spans="2:7" ht="14.25">
      <c r="B13" s="15"/>
      <c r="C13" s="15" t="s">
        <v>17</v>
      </c>
      <c r="D13" s="15" t="s">
        <v>12</v>
      </c>
      <c r="E13" s="15">
        <v>5.03</v>
      </c>
      <c r="F13" s="15">
        <v>1</v>
      </c>
      <c r="G13" s="15">
        <f t="shared" si="0"/>
        <v>5.03</v>
      </c>
    </row>
    <row r="14" spans="2:7" ht="28.5">
      <c r="B14" s="15"/>
      <c r="C14" s="15" t="s">
        <v>18</v>
      </c>
      <c r="D14" s="15" t="s">
        <v>12</v>
      </c>
      <c r="E14" s="15">
        <v>159.05000000000001</v>
      </c>
      <c r="F14" s="15">
        <v>1</v>
      </c>
      <c r="G14" s="15">
        <f t="shared" si="0"/>
        <v>159.05000000000001</v>
      </c>
    </row>
    <row r="15" spans="2:7" ht="15">
      <c r="B15" s="16" t="s">
        <v>19</v>
      </c>
      <c r="C15" s="16"/>
      <c r="D15" s="16"/>
      <c r="E15" s="16"/>
      <c r="F15" s="16"/>
      <c r="G15" s="16">
        <f>SUM(G9:G14)</f>
        <v>371.49</v>
      </c>
    </row>
    <row r="16" spans="2:7" ht="15">
      <c r="B16" s="17"/>
      <c r="C16" s="17"/>
      <c r="D16" s="17"/>
      <c r="E16" s="17"/>
      <c r="F16" s="17"/>
      <c r="G16" s="17"/>
    </row>
    <row r="17" spans="2:7" ht="15">
      <c r="B17" s="17" t="s">
        <v>20</v>
      </c>
      <c r="C17" s="17"/>
      <c r="D17" s="17"/>
      <c r="E17" s="17"/>
      <c r="F17" s="17"/>
      <c r="G17" s="17"/>
    </row>
    <row r="18" spans="2:7" ht="42.75">
      <c r="B18" s="15" t="s">
        <v>21</v>
      </c>
      <c r="C18" s="15" t="s">
        <v>22</v>
      </c>
      <c r="D18" s="15" t="s">
        <v>12</v>
      </c>
      <c r="E18" s="15">
        <v>15</v>
      </c>
      <c r="F18" s="15">
        <v>1</v>
      </c>
      <c r="G18" s="15">
        <v>15</v>
      </c>
    </row>
    <row r="19" spans="2:7" ht="27.75" customHeight="1">
      <c r="B19" s="15" t="s">
        <v>23</v>
      </c>
      <c r="C19" s="15" t="s">
        <v>24</v>
      </c>
      <c r="D19" s="15" t="s">
        <v>12</v>
      </c>
      <c r="E19" s="15">
        <v>12.3</v>
      </c>
      <c r="F19" s="15">
        <v>1</v>
      </c>
      <c r="G19" s="15">
        <v>12.3</v>
      </c>
    </row>
    <row r="20" spans="2:7" ht="15">
      <c r="B20" s="16" t="s">
        <v>19</v>
      </c>
      <c r="C20" s="15"/>
      <c r="D20" s="15"/>
      <c r="E20" s="15"/>
      <c r="F20" s="16"/>
      <c r="G20" s="16">
        <f>SUM(G18:G19)</f>
        <v>27.3</v>
      </c>
    </row>
    <row r="21" spans="2:7" ht="15">
      <c r="B21" s="17"/>
      <c r="C21" s="17"/>
      <c r="D21" s="17"/>
      <c r="E21" s="17"/>
      <c r="F21" s="17"/>
      <c r="G21" s="17"/>
    </row>
    <row r="22" spans="2:7" ht="15">
      <c r="B22" s="17" t="s">
        <v>25</v>
      </c>
      <c r="C22" s="17"/>
      <c r="D22" s="17"/>
      <c r="E22" s="17"/>
      <c r="F22" s="17"/>
      <c r="G22" s="17"/>
    </row>
    <row r="23" spans="2:7" ht="42.75">
      <c r="B23" s="18" t="s">
        <v>26</v>
      </c>
      <c r="C23" s="18" t="s">
        <v>27</v>
      </c>
      <c r="D23" s="18" t="s">
        <v>12</v>
      </c>
      <c r="E23" s="18">
        <v>32</v>
      </c>
      <c r="F23" s="18">
        <v>2</v>
      </c>
      <c r="G23" s="19">
        <f>E23*F23</f>
        <v>64</v>
      </c>
    </row>
    <row r="24" spans="2:7" ht="15">
      <c r="B24" s="16" t="s">
        <v>19</v>
      </c>
      <c r="C24" s="19"/>
      <c r="D24" s="19"/>
      <c r="E24" s="19"/>
      <c r="F24" s="17"/>
      <c r="G24" s="17">
        <f>SUM(G23)</f>
        <v>64</v>
      </c>
    </row>
    <row r="25" spans="2:7" ht="15">
      <c r="B25" s="17"/>
      <c r="C25" s="17"/>
      <c r="D25" s="17"/>
      <c r="E25" s="17"/>
      <c r="F25" s="17"/>
      <c r="G25" s="17"/>
    </row>
    <row r="26" spans="2:7" ht="15">
      <c r="B26" s="17" t="s">
        <v>28</v>
      </c>
      <c r="C26" s="17"/>
      <c r="D26" s="17"/>
      <c r="E26" s="17"/>
      <c r="F26" s="17"/>
      <c r="G26" s="17"/>
    </row>
    <row r="27" spans="2:7" ht="14.25">
      <c r="B27" s="15" t="s">
        <v>29</v>
      </c>
      <c r="C27" s="15" t="s">
        <v>30</v>
      </c>
      <c r="D27" s="15" t="s">
        <v>31</v>
      </c>
      <c r="E27" s="15">
        <v>10.66</v>
      </c>
      <c r="F27" s="15">
        <v>20</v>
      </c>
      <c r="G27" s="15">
        <v>213.33</v>
      </c>
    </row>
    <row r="28" spans="2:7" ht="14.25">
      <c r="B28" s="15"/>
      <c r="C28" s="15" t="s">
        <v>32</v>
      </c>
      <c r="D28" s="15" t="s">
        <v>12</v>
      </c>
      <c r="E28" s="15">
        <v>74.88</v>
      </c>
      <c r="F28" s="15">
        <v>1</v>
      </c>
      <c r="G28" s="15">
        <f>E28*F28</f>
        <v>74.88</v>
      </c>
    </row>
    <row r="29" spans="2:7" ht="14.25">
      <c r="B29" s="15" t="s">
        <v>33</v>
      </c>
      <c r="C29" s="15" t="s">
        <v>34</v>
      </c>
      <c r="D29" s="15" t="s">
        <v>12</v>
      </c>
      <c r="E29" s="15">
        <v>9</v>
      </c>
      <c r="F29" s="15">
        <v>10</v>
      </c>
      <c r="G29" s="15">
        <f>E29*F29</f>
        <v>90</v>
      </c>
    </row>
    <row r="30" spans="2:7" ht="42.75">
      <c r="B30" s="15" t="s">
        <v>35</v>
      </c>
      <c r="C30" s="15" t="s">
        <v>36</v>
      </c>
      <c r="D30" s="15" t="s">
        <v>15</v>
      </c>
      <c r="E30" s="15">
        <v>1.8</v>
      </c>
      <c r="F30" s="15">
        <v>4</v>
      </c>
      <c r="G30" s="15">
        <f>E30*F30</f>
        <v>7.2</v>
      </c>
    </row>
    <row r="31" spans="2:7" ht="15">
      <c r="B31" s="16" t="s">
        <v>19</v>
      </c>
      <c r="C31" s="15"/>
      <c r="D31" s="15"/>
      <c r="E31" s="15"/>
      <c r="F31" s="16"/>
      <c r="G31" s="16">
        <f>SUM(G27:G30)</f>
        <v>385.41</v>
      </c>
    </row>
    <row r="32" spans="2:7" ht="15">
      <c r="B32" s="17"/>
      <c r="C32" s="17"/>
      <c r="D32" s="17"/>
      <c r="E32" s="17"/>
      <c r="F32" s="17"/>
      <c r="G32" s="17"/>
    </row>
    <row r="33" spans="2:7" ht="15">
      <c r="B33" s="17" t="s">
        <v>37</v>
      </c>
      <c r="C33" s="17"/>
      <c r="D33" s="17"/>
      <c r="E33" s="17"/>
      <c r="F33" s="17"/>
      <c r="G33" s="17">
        <v>0</v>
      </c>
    </row>
    <row r="34" spans="2:7" ht="15">
      <c r="B34" s="17"/>
      <c r="C34" s="17"/>
      <c r="D34" s="17"/>
      <c r="E34" s="17"/>
      <c r="F34" s="17"/>
      <c r="G34" s="17"/>
    </row>
    <row r="35" spans="2:7" ht="15">
      <c r="B35" s="17" t="s">
        <v>38</v>
      </c>
      <c r="C35" s="17"/>
      <c r="D35" s="17"/>
      <c r="E35" s="17"/>
      <c r="F35" s="17"/>
      <c r="G35" s="17">
        <v>0</v>
      </c>
    </row>
    <row r="36" spans="2:7" ht="15">
      <c r="B36" s="17"/>
      <c r="C36" s="17"/>
      <c r="D36" s="17"/>
      <c r="E36" s="17"/>
      <c r="F36" s="17"/>
      <c r="G36" s="17"/>
    </row>
    <row r="37" spans="2:7" ht="15">
      <c r="B37" s="17" t="s">
        <v>39</v>
      </c>
      <c r="C37" s="17"/>
      <c r="D37" s="17"/>
      <c r="E37" s="17"/>
      <c r="F37" s="17"/>
      <c r="G37" s="17"/>
    </row>
    <row r="38" spans="2:7" ht="42.75">
      <c r="B38" s="15" t="s">
        <v>40</v>
      </c>
      <c r="C38" s="15" t="s">
        <v>41</v>
      </c>
      <c r="D38" s="15" t="s">
        <v>12</v>
      </c>
      <c r="E38" s="15">
        <v>32</v>
      </c>
      <c r="F38" s="15">
        <v>4</v>
      </c>
      <c r="G38" s="15">
        <f t="shared" ref="G38:G43" si="1">E38*F38</f>
        <v>128</v>
      </c>
    </row>
    <row r="39" spans="2:7" ht="42.75">
      <c r="B39" s="15"/>
      <c r="C39" s="15" t="s">
        <v>36</v>
      </c>
      <c r="D39" s="15" t="s">
        <v>15</v>
      </c>
      <c r="E39" s="15">
        <v>1.8</v>
      </c>
      <c r="F39" s="15">
        <v>2</v>
      </c>
      <c r="G39" s="15">
        <f t="shared" si="1"/>
        <v>3.6</v>
      </c>
    </row>
    <row r="40" spans="2:7" ht="42.75">
      <c r="B40" s="15" t="s">
        <v>42</v>
      </c>
      <c r="C40" s="15" t="s">
        <v>43</v>
      </c>
      <c r="D40" s="15" t="s">
        <v>12</v>
      </c>
      <c r="E40" s="15">
        <v>310</v>
      </c>
      <c r="F40" s="15">
        <v>4</v>
      </c>
      <c r="G40" s="15">
        <f t="shared" si="1"/>
        <v>1240</v>
      </c>
    </row>
    <row r="41" spans="2:7" ht="14.25">
      <c r="B41" s="15"/>
      <c r="C41" s="15" t="s">
        <v>44</v>
      </c>
      <c r="D41" s="15" t="s">
        <v>12</v>
      </c>
      <c r="E41" s="15">
        <v>140</v>
      </c>
      <c r="F41" s="15">
        <v>4</v>
      </c>
      <c r="G41" s="15">
        <f t="shared" si="1"/>
        <v>560</v>
      </c>
    </row>
    <row r="42" spans="2:7" ht="28.5">
      <c r="B42" s="15" t="s">
        <v>45</v>
      </c>
      <c r="C42" s="15" t="s">
        <v>46</v>
      </c>
      <c r="D42" s="15" t="s">
        <v>31</v>
      </c>
      <c r="E42" s="15">
        <v>119.2</v>
      </c>
      <c r="F42" s="15">
        <v>2</v>
      </c>
      <c r="G42" s="15">
        <f t="shared" si="1"/>
        <v>238.4</v>
      </c>
    </row>
    <row r="43" spans="2:7" ht="14.25">
      <c r="B43" s="15"/>
      <c r="C43" s="15" t="s">
        <v>47</v>
      </c>
      <c r="D43" s="15" t="s">
        <v>12</v>
      </c>
      <c r="E43" s="15">
        <v>63</v>
      </c>
      <c r="F43" s="15">
        <v>1</v>
      </c>
      <c r="G43" s="15">
        <f t="shared" si="1"/>
        <v>63</v>
      </c>
    </row>
    <row r="44" spans="2:7" ht="42.75">
      <c r="B44" s="15" t="s">
        <v>48</v>
      </c>
      <c r="C44" s="15" t="s">
        <v>49</v>
      </c>
      <c r="D44" s="15" t="s">
        <v>31</v>
      </c>
      <c r="E44" s="15">
        <v>66.849999999999994</v>
      </c>
      <c r="F44" s="15">
        <v>4</v>
      </c>
      <c r="G44" s="15">
        <v>267.42</v>
      </c>
    </row>
    <row r="45" spans="2:7" ht="15">
      <c r="B45" s="16" t="s">
        <v>19</v>
      </c>
      <c r="C45" s="15"/>
      <c r="D45" s="15"/>
      <c r="E45" s="15"/>
      <c r="F45" s="16"/>
      <c r="G45" s="16">
        <f>SUM(G38:G44)</f>
        <v>2500.42</v>
      </c>
    </row>
    <row r="46" spans="2:7" ht="14.25">
      <c r="B46" s="19"/>
      <c r="C46" s="19"/>
      <c r="D46" s="19"/>
      <c r="E46" s="19"/>
      <c r="F46" s="19"/>
      <c r="G46" s="19"/>
    </row>
    <row r="47" spans="2:7" ht="15">
      <c r="B47" s="17" t="s">
        <v>50</v>
      </c>
      <c r="C47" s="19"/>
      <c r="D47" s="19"/>
      <c r="E47" s="19"/>
      <c r="F47" s="19"/>
      <c r="G47" s="19"/>
    </row>
    <row r="48" spans="2:7" ht="15">
      <c r="B48" s="16" t="s">
        <v>19</v>
      </c>
      <c r="C48" s="19"/>
      <c r="D48" s="19"/>
      <c r="E48" s="19"/>
      <c r="F48" s="19"/>
      <c r="G48" s="19">
        <v>0</v>
      </c>
    </row>
    <row r="49" spans="2:7" ht="14.25">
      <c r="B49" s="19"/>
      <c r="C49" s="19"/>
      <c r="D49" s="19"/>
      <c r="E49" s="19"/>
      <c r="F49" s="19"/>
      <c r="G49" s="19"/>
    </row>
    <row r="50" spans="2:7" ht="15">
      <c r="B50" s="17" t="s">
        <v>51</v>
      </c>
      <c r="C50" s="19"/>
      <c r="D50" s="19"/>
      <c r="E50" s="19"/>
      <c r="F50" s="19"/>
      <c r="G50" s="19"/>
    </row>
    <row r="51" spans="2:7" ht="15">
      <c r="B51" s="16" t="s">
        <v>19</v>
      </c>
      <c r="C51" s="19"/>
      <c r="D51" s="19"/>
      <c r="E51" s="19"/>
      <c r="F51" s="19"/>
      <c r="G51" s="19">
        <v>0</v>
      </c>
    </row>
    <row r="52" spans="2:7" ht="14.25">
      <c r="B52" s="19"/>
      <c r="C52" s="19"/>
      <c r="D52" s="19"/>
      <c r="E52" s="19"/>
      <c r="F52" s="19"/>
      <c r="G52" s="19"/>
    </row>
    <row r="53" spans="2:7" ht="15">
      <c r="B53" s="17" t="s">
        <v>52</v>
      </c>
      <c r="C53" s="19"/>
      <c r="D53" s="19"/>
      <c r="E53" s="19"/>
      <c r="F53" s="19"/>
      <c r="G53" s="19"/>
    </row>
    <row r="54" spans="2:7" ht="28.5">
      <c r="B54" s="15" t="s">
        <v>53</v>
      </c>
      <c r="C54" s="15" t="s">
        <v>54</v>
      </c>
      <c r="D54" s="15" t="s">
        <v>12</v>
      </c>
      <c r="E54" s="15">
        <v>305.77999999999997</v>
      </c>
      <c r="F54" s="15">
        <v>1</v>
      </c>
      <c r="G54" s="15">
        <f>E54*F54</f>
        <v>305.77999999999997</v>
      </c>
    </row>
    <row r="55" spans="2:7" ht="28.5">
      <c r="B55" s="15"/>
      <c r="C55" s="15" t="s">
        <v>55</v>
      </c>
      <c r="D55" s="15" t="s">
        <v>12</v>
      </c>
      <c r="E55" s="15">
        <v>164.58</v>
      </c>
      <c r="F55" s="15">
        <v>8</v>
      </c>
      <c r="G55" s="15">
        <f t="shared" ref="G55:G68" si="2">E55*F55</f>
        <v>1316.64</v>
      </c>
    </row>
    <row r="56" spans="2:7" ht="14.25">
      <c r="B56" s="15"/>
      <c r="C56" s="15" t="s">
        <v>11</v>
      </c>
      <c r="D56" s="15" t="s">
        <v>12</v>
      </c>
      <c r="E56" s="15">
        <v>3.58</v>
      </c>
      <c r="F56" s="15">
        <v>6</v>
      </c>
      <c r="G56" s="15">
        <f t="shared" si="2"/>
        <v>21.48</v>
      </c>
    </row>
    <row r="57" spans="2:7" ht="28.5">
      <c r="B57" s="15"/>
      <c r="C57" s="15" t="s">
        <v>56</v>
      </c>
      <c r="D57" s="15" t="s">
        <v>12</v>
      </c>
      <c r="E57" s="15">
        <v>41.45</v>
      </c>
      <c r="F57" s="15">
        <v>2</v>
      </c>
      <c r="G57" s="15">
        <f t="shared" si="2"/>
        <v>82.9</v>
      </c>
    </row>
    <row r="58" spans="2:7" ht="28.5">
      <c r="B58" s="15"/>
      <c r="C58" s="15" t="s">
        <v>57</v>
      </c>
      <c r="D58" s="15" t="s">
        <v>12</v>
      </c>
      <c r="E58" s="15">
        <v>54.79</v>
      </c>
      <c r="F58" s="15">
        <v>6</v>
      </c>
      <c r="G58" s="15">
        <f t="shared" si="2"/>
        <v>328.74</v>
      </c>
    </row>
    <row r="59" spans="2:7" ht="28.5">
      <c r="B59" s="15"/>
      <c r="C59" s="15" t="s">
        <v>58</v>
      </c>
      <c r="D59" s="15" t="s">
        <v>15</v>
      </c>
      <c r="E59" s="15">
        <v>54</v>
      </c>
      <c r="F59" s="15">
        <v>20</v>
      </c>
      <c r="G59" s="15">
        <f t="shared" si="2"/>
        <v>1080</v>
      </c>
    </row>
    <row r="60" spans="2:7" ht="14.25">
      <c r="B60" s="15"/>
      <c r="C60" s="15" t="s">
        <v>59</v>
      </c>
      <c r="D60" s="15" t="s">
        <v>12</v>
      </c>
      <c r="E60" s="15">
        <v>5.04</v>
      </c>
      <c r="F60" s="15">
        <v>10</v>
      </c>
      <c r="G60" s="15">
        <f t="shared" si="2"/>
        <v>50.4</v>
      </c>
    </row>
    <row r="61" spans="2:7" ht="14.25">
      <c r="B61" s="15"/>
      <c r="C61" s="15" t="s">
        <v>60</v>
      </c>
      <c r="D61" s="15" t="s">
        <v>12</v>
      </c>
      <c r="E61" s="15">
        <v>5.38</v>
      </c>
      <c r="F61" s="15">
        <v>10</v>
      </c>
      <c r="G61" s="15">
        <f t="shared" si="2"/>
        <v>53.8</v>
      </c>
    </row>
    <row r="62" spans="2:7" ht="28.5">
      <c r="B62" s="15"/>
      <c r="C62" s="15" t="s">
        <v>61</v>
      </c>
      <c r="D62" s="15" t="s">
        <v>12</v>
      </c>
      <c r="E62" s="15">
        <v>15.5</v>
      </c>
      <c r="F62" s="15">
        <v>6</v>
      </c>
      <c r="G62" s="15">
        <f t="shared" si="2"/>
        <v>93</v>
      </c>
    </row>
    <row r="63" spans="2:7" ht="42.75">
      <c r="B63" s="15" t="s">
        <v>62</v>
      </c>
      <c r="C63" s="20" t="s">
        <v>63</v>
      </c>
      <c r="D63" s="20" t="s">
        <v>12</v>
      </c>
      <c r="E63" s="20">
        <v>58.49</v>
      </c>
      <c r="F63" s="15">
        <v>3</v>
      </c>
      <c r="G63" s="15">
        <f t="shared" si="2"/>
        <v>175.47</v>
      </c>
    </row>
    <row r="64" spans="2:7" ht="28.5">
      <c r="B64" s="15" t="s">
        <v>64</v>
      </c>
      <c r="C64" s="20" t="s">
        <v>24</v>
      </c>
      <c r="D64" s="20" t="s">
        <v>12</v>
      </c>
      <c r="E64" s="15">
        <v>12.3</v>
      </c>
      <c r="F64" s="15">
        <v>10</v>
      </c>
      <c r="G64" s="15">
        <f t="shared" si="2"/>
        <v>123</v>
      </c>
    </row>
    <row r="65" spans="2:7" ht="42.75">
      <c r="B65" s="15" t="s">
        <v>65</v>
      </c>
      <c r="C65" s="15" t="s">
        <v>66</v>
      </c>
      <c r="D65" s="15" t="s">
        <v>12</v>
      </c>
      <c r="E65" s="15">
        <v>241.02</v>
      </c>
      <c r="F65" s="15">
        <v>3</v>
      </c>
      <c r="G65" s="15">
        <v>723.08</v>
      </c>
    </row>
    <row r="66" spans="2:7" ht="28.5">
      <c r="B66" s="15"/>
      <c r="C66" s="15" t="s">
        <v>67</v>
      </c>
      <c r="D66" s="15" t="s">
        <v>12</v>
      </c>
      <c r="E66" s="15">
        <v>241.02</v>
      </c>
      <c r="F66" s="15">
        <v>5</v>
      </c>
      <c r="G66" s="15">
        <f t="shared" si="2"/>
        <v>1205.1000000000001</v>
      </c>
    </row>
    <row r="67" spans="2:7" ht="42.75">
      <c r="B67" s="15" t="s">
        <v>68</v>
      </c>
      <c r="C67" s="20" t="s">
        <v>69</v>
      </c>
      <c r="D67" s="20" t="s">
        <v>12</v>
      </c>
      <c r="E67" s="20">
        <v>32</v>
      </c>
      <c r="F67" s="15">
        <v>4</v>
      </c>
      <c r="G67" s="15">
        <f t="shared" si="2"/>
        <v>128</v>
      </c>
    </row>
    <row r="68" spans="2:7" ht="28.5">
      <c r="B68" s="15"/>
      <c r="C68" s="15" t="s">
        <v>70</v>
      </c>
      <c r="D68" s="15" t="s">
        <v>15</v>
      </c>
      <c r="E68" s="15">
        <v>1.8</v>
      </c>
      <c r="F68" s="15">
        <v>2</v>
      </c>
      <c r="G68" s="15">
        <f t="shared" si="2"/>
        <v>3.6</v>
      </c>
    </row>
    <row r="69" spans="2:7" ht="15">
      <c r="B69" s="16" t="s">
        <v>19</v>
      </c>
      <c r="C69" s="15"/>
      <c r="D69" s="15"/>
      <c r="E69" s="15"/>
      <c r="F69" s="16"/>
      <c r="G69" s="16">
        <f>SUM(G54:G68)</f>
        <v>5690.9900000000007</v>
      </c>
    </row>
    <row r="70" spans="2:7" ht="14.25">
      <c r="B70" s="19"/>
      <c r="C70" s="19"/>
      <c r="D70" s="19"/>
      <c r="E70" s="19"/>
      <c r="F70" s="19"/>
      <c r="G70" s="19"/>
    </row>
    <row r="71" spans="2:7" ht="15">
      <c r="B71" s="17" t="s">
        <v>71</v>
      </c>
      <c r="C71" s="19"/>
      <c r="D71" s="19"/>
      <c r="E71" s="19"/>
      <c r="F71" s="19"/>
      <c r="G71" s="19"/>
    </row>
    <row r="72" spans="2:7" ht="71.25">
      <c r="B72" s="15" t="s">
        <v>72</v>
      </c>
      <c r="C72" s="15" t="s">
        <v>73</v>
      </c>
      <c r="D72" s="15" t="s">
        <v>12</v>
      </c>
      <c r="E72" s="15">
        <v>3420</v>
      </c>
      <c r="F72" s="15">
        <v>1</v>
      </c>
      <c r="G72" s="15">
        <f>E72*F72</f>
        <v>3420</v>
      </c>
    </row>
    <row r="73" spans="2:7" ht="28.5">
      <c r="B73" s="15"/>
      <c r="C73" s="15" t="s">
        <v>74</v>
      </c>
      <c r="D73" s="15" t="s">
        <v>12</v>
      </c>
      <c r="E73" s="15">
        <v>1836.14</v>
      </c>
      <c r="F73" s="15">
        <v>1</v>
      </c>
      <c r="G73" s="15">
        <f t="shared" ref="G73:G83" si="3">E73*F73</f>
        <v>1836.14</v>
      </c>
    </row>
    <row r="74" spans="2:7" ht="28.5">
      <c r="B74" s="15"/>
      <c r="C74" s="15" t="s">
        <v>75</v>
      </c>
      <c r="D74" s="15" t="s">
        <v>12</v>
      </c>
      <c r="E74" s="15">
        <v>207</v>
      </c>
      <c r="F74" s="15">
        <v>2</v>
      </c>
      <c r="G74" s="15">
        <f t="shared" si="3"/>
        <v>414</v>
      </c>
    </row>
    <row r="75" spans="2:7" ht="14.25">
      <c r="B75" s="15"/>
      <c r="C75" s="15" t="s">
        <v>76</v>
      </c>
      <c r="D75" s="15" t="s">
        <v>15</v>
      </c>
      <c r="E75" s="15">
        <v>352.63</v>
      </c>
      <c r="F75" s="15">
        <v>4</v>
      </c>
      <c r="G75" s="15">
        <v>1410.54</v>
      </c>
    </row>
    <row r="76" spans="2:7" ht="14.25">
      <c r="B76" s="15"/>
      <c r="C76" s="15" t="s">
        <v>77</v>
      </c>
      <c r="D76" s="15" t="s">
        <v>12</v>
      </c>
      <c r="E76" s="15">
        <v>422.25</v>
      </c>
      <c r="F76" s="15">
        <v>4.4000000000000004</v>
      </c>
      <c r="G76" s="15">
        <v>1857.92</v>
      </c>
    </row>
    <row r="77" spans="2:7" ht="14.25">
      <c r="B77" s="15"/>
      <c r="C77" s="15" t="s">
        <v>78</v>
      </c>
      <c r="D77" s="15" t="s">
        <v>31</v>
      </c>
      <c r="E77" s="15">
        <v>121.75</v>
      </c>
      <c r="F77" s="15">
        <v>4</v>
      </c>
      <c r="G77" s="15">
        <v>487.01</v>
      </c>
    </row>
    <row r="78" spans="2:7" ht="28.5">
      <c r="B78" s="15"/>
      <c r="C78" s="15" t="s">
        <v>79</v>
      </c>
      <c r="D78" s="15" t="s">
        <v>80</v>
      </c>
      <c r="E78" s="15">
        <v>50</v>
      </c>
      <c r="F78" s="15">
        <v>4</v>
      </c>
      <c r="G78" s="15">
        <f t="shared" si="3"/>
        <v>200</v>
      </c>
    </row>
    <row r="79" spans="2:7" ht="14.25">
      <c r="B79" s="15"/>
      <c r="C79" s="15" t="s">
        <v>81</v>
      </c>
      <c r="D79" s="15" t="s">
        <v>12</v>
      </c>
      <c r="E79" s="15">
        <v>340</v>
      </c>
      <c r="F79" s="15">
        <v>3</v>
      </c>
      <c r="G79" s="15">
        <f t="shared" si="3"/>
        <v>1020</v>
      </c>
    </row>
    <row r="80" spans="2:7" ht="28.5">
      <c r="B80" s="15" t="s">
        <v>82</v>
      </c>
      <c r="C80" s="15" t="s">
        <v>83</v>
      </c>
      <c r="D80" s="15" t="s">
        <v>12</v>
      </c>
      <c r="E80" s="15">
        <v>141.01</v>
      </c>
      <c r="F80" s="15">
        <v>1</v>
      </c>
      <c r="G80" s="15">
        <f t="shared" si="3"/>
        <v>141.01</v>
      </c>
    </row>
    <row r="81" spans="2:7" ht="28.5">
      <c r="B81" s="15"/>
      <c r="C81" s="15" t="s">
        <v>84</v>
      </c>
      <c r="D81" s="15" t="s">
        <v>12</v>
      </c>
      <c r="E81" s="15">
        <v>6.43</v>
      </c>
      <c r="F81" s="15">
        <v>2</v>
      </c>
      <c r="G81" s="15">
        <f t="shared" si="3"/>
        <v>12.86</v>
      </c>
    </row>
    <row r="82" spans="2:7" ht="28.5">
      <c r="B82" s="15" t="s">
        <v>85</v>
      </c>
      <c r="C82" s="15" t="s">
        <v>86</v>
      </c>
      <c r="D82" s="15" t="s">
        <v>12</v>
      </c>
      <c r="E82" s="15">
        <v>69.84</v>
      </c>
      <c r="F82" s="15">
        <v>1</v>
      </c>
      <c r="G82" s="15">
        <f t="shared" si="3"/>
        <v>69.84</v>
      </c>
    </row>
    <row r="83" spans="2:7" ht="14.25">
      <c r="B83" s="15"/>
      <c r="C83" s="15" t="s">
        <v>87</v>
      </c>
      <c r="D83" s="15" t="s">
        <v>31</v>
      </c>
      <c r="E83" s="15">
        <v>114.14</v>
      </c>
      <c r="F83" s="15">
        <v>2</v>
      </c>
      <c r="G83" s="15">
        <f t="shared" si="3"/>
        <v>228.28</v>
      </c>
    </row>
    <row r="84" spans="2:7" ht="15">
      <c r="B84" s="16" t="s">
        <v>19</v>
      </c>
      <c r="C84" s="15"/>
      <c r="D84" s="15"/>
      <c r="E84" s="15"/>
      <c r="F84" s="16"/>
      <c r="G84" s="21">
        <f>SUM(G72:G83)</f>
        <v>11097.600000000002</v>
      </c>
    </row>
    <row r="85" spans="2:7">
      <c r="B85" s="22"/>
      <c r="C85" s="22"/>
      <c r="D85" s="22"/>
      <c r="E85" s="22"/>
      <c r="F85" s="22"/>
      <c r="G85" s="22"/>
    </row>
    <row r="86" spans="2:7" ht="15">
      <c r="B86" s="23" t="s">
        <v>88</v>
      </c>
      <c r="C86" s="22"/>
      <c r="D86" s="22"/>
      <c r="E86" s="22"/>
      <c r="F86" s="22"/>
      <c r="G86" s="22"/>
    </row>
    <row r="87" spans="2:7" ht="38.25">
      <c r="B87" s="24" t="s">
        <v>89</v>
      </c>
      <c r="C87" s="24" t="s">
        <v>90</v>
      </c>
      <c r="D87" s="22" t="s">
        <v>15</v>
      </c>
      <c r="E87" s="22">
        <v>115.85</v>
      </c>
      <c r="F87" s="24">
        <v>40</v>
      </c>
      <c r="G87" s="24">
        <f>E87*F87</f>
        <v>4634</v>
      </c>
    </row>
    <row r="88" spans="2:7" ht="25.5">
      <c r="B88" s="24"/>
      <c r="C88" s="24" t="s">
        <v>91</v>
      </c>
      <c r="D88" s="24" t="s">
        <v>12</v>
      </c>
      <c r="E88" s="22">
        <v>5.47</v>
      </c>
      <c r="F88" s="24">
        <v>20</v>
      </c>
      <c r="G88" s="24">
        <f>E88*F88</f>
        <v>109.39999999999999</v>
      </c>
    </row>
    <row r="89" spans="2:7" ht="25.5">
      <c r="B89" s="24" t="s">
        <v>92</v>
      </c>
      <c r="C89" s="24" t="s">
        <v>93</v>
      </c>
      <c r="D89" s="24" t="s">
        <v>12</v>
      </c>
      <c r="E89" s="24">
        <v>270</v>
      </c>
      <c r="F89" s="24">
        <v>1</v>
      </c>
      <c r="G89" s="24">
        <f>E89*F89</f>
        <v>270</v>
      </c>
    </row>
    <row r="90" spans="2:7">
      <c r="B90" s="24" t="s">
        <v>94</v>
      </c>
      <c r="C90" s="24" t="s">
        <v>24</v>
      </c>
      <c r="D90" s="24" t="s">
        <v>12</v>
      </c>
      <c r="E90" s="24">
        <v>12.12</v>
      </c>
      <c r="F90" s="24">
        <v>15</v>
      </c>
      <c r="G90" s="24">
        <v>181.82</v>
      </c>
    </row>
    <row r="91" spans="2:7" ht="15">
      <c r="B91" s="16" t="s">
        <v>19</v>
      </c>
      <c r="C91" s="24"/>
      <c r="D91" s="24"/>
      <c r="E91" s="24"/>
      <c r="F91" s="21"/>
      <c r="G91" s="21">
        <f>SUM(G87:G90)</f>
        <v>5195.2199999999993</v>
      </c>
    </row>
  </sheetData>
  <mergeCells count="6">
    <mergeCell ref="B6:B7"/>
    <mergeCell ref="C6:C7"/>
    <mergeCell ref="D6:D7"/>
    <mergeCell ref="E6:E7"/>
    <mergeCell ref="F6:F7"/>
    <mergeCell ref="G6:G7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орбитальная 66,6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2020-03-18T12:28:43Z</dcterms:created>
  <dcterms:modified xsi:type="dcterms:W3CDTF">2020-03-18T12:28:53Z</dcterms:modified>
</cp:coreProperties>
</file>